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C\Przetargi\Przegląd instalacji elektrycznej\"/>
    </mc:Choice>
  </mc:AlternateContent>
  <xr:revisionPtr revIDLastSave="0" documentId="13_ncr:1_{6595B4C5-614F-4C0B-B263-008258E06662}" xr6:coauthVersionLast="47" xr6:coauthVersionMax="47" xr10:uidLastSave="{00000000-0000-0000-0000-000000000000}"/>
  <bookViews>
    <workbookView xWindow="-120" yWindow="-120" windowWidth="20730" windowHeight="11160" xr2:uid="{FF15596F-FB69-49E5-9F15-6DAA775E6F0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C129" i="1"/>
  <c r="C128" i="1"/>
  <c r="C127" i="1"/>
  <c r="C126" i="1"/>
  <c r="C125" i="1"/>
  <c r="C124" i="1"/>
  <c r="C115" i="1"/>
  <c r="C111" i="1"/>
  <c r="C106" i="1"/>
  <c r="C120" i="1"/>
  <c r="C119" i="1"/>
  <c r="C118" i="1"/>
  <c r="C117" i="1"/>
  <c r="C116" i="1"/>
  <c r="C110" i="1"/>
  <c r="C109" i="1"/>
  <c r="C108" i="1"/>
  <c r="C107" i="1"/>
  <c r="C102" i="1"/>
  <c r="C100" i="1"/>
  <c r="C101" i="1"/>
  <c r="C99" i="1"/>
  <c r="C98" i="1"/>
  <c r="C92" i="1"/>
  <c r="C88" i="1"/>
  <c r="C91" i="1"/>
  <c r="C90" i="1"/>
  <c r="C89" i="1"/>
</calcChain>
</file>

<file path=xl/sharedStrings.xml><?xml version="1.0" encoding="utf-8"?>
<sst xmlns="http://schemas.openxmlformats.org/spreadsheetml/2006/main" count="406" uniqueCount="162">
  <si>
    <t>L.P</t>
  </si>
  <si>
    <t>ADRES</t>
  </si>
  <si>
    <t>ilość mieszkań</t>
  </si>
  <si>
    <t>ul. Wróblewskiego 6a-6d</t>
  </si>
  <si>
    <t>nie</t>
  </si>
  <si>
    <t>ul. Wróblewskiego 8a-8d</t>
  </si>
  <si>
    <t>ul. Wróblewskiego 10a-10d</t>
  </si>
  <si>
    <t>ul. Wróblewskiego 12a-12d</t>
  </si>
  <si>
    <t>ul. Wróblewskiego 14a-14d</t>
  </si>
  <si>
    <t>ul. Wróblewskiego 16a-16d</t>
  </si>
  <si>
    <t>ul. Wróblewskiego 18a-18d</t>
  </si>
  <si>
    <t>ul. Wróblewskiego 5a-5i</t>
  </si>
  <si>
    <t>ul. Wróblewskiego 7a-7i</t>
  </si>
  <si>
    <t>ul. Wróblewskiego 9</t>
  </si>
  <si>
    <t>ul. Wróblewskiego 11</t>
  </si>
  <si>
    <t>ul. Wróblewskiego 13</t>
  </si>
  <si>
    <t>ul. Siedlecka 3a-3g</t>
  </si>
  <si>
    <t>ul.Roweckiego 31-37</t>
  </si>
  <si>
    <t>ul. Armii Krajowej 2-12</t>
  </si>
  <si>
    <t>ul. Armii Krajowej 14-20</t>
  </si>
  <si>
    <t>ul. Armii Krajowej 1-11</t>
  </si>
  <si>
    <t>ul. Przyjaźni 4-10</t>
  </si>
  <si>
    <t>ul. Przyjaźni 3-9</t>
  </si>
  <si>
    <t xml:space="preserve">ul. Przyjaźni 11-21 </t>
  </si>
  <si>
    <t>ul. 26 Kwietnia 11-13</t>
  </si>
  <si>
    <t>21.</t>
  </si>
  <si>
    <t>ul. Przyjaźni 12-14</t>
  </si>
  <si>
    <t>22.</t>
  </si>
  <si>
    <t xml:space="preserve">ul. Przyjaźni 16-22                                                                                               </t>
  </si>
  <si>
    <t>23.</t>
  </si>
  <si>
    <t>ul. 1 Maja 9-13</t>
  </si>
  <si>
    <t>24.</t>
  </si>
  <si>
    <t>ul. 1 Maja 6-12</t>
  </si>
  <si>
    <t>25.</t>
  </si>
  <si>
    <t>ul. Okulickiego 44-64</t>
  </si>
  <si>
    <t>26.</t>
  </si>
  <si>
    <t>ul. Okulickiego 32-42</t>
  </si>
  <si>
    <t>27.</t>
  </si>
  <si>
    <t>ul. Okulickiego 33-41</t>
  </si>
  <si>
    <t>28.</t>
  </si>
  <si>
    <t>ul. Roweckiego 51</t>
  </si>
  <si>
    <t>ul. 26 Kwietnia 8-12</t>
  </si>
  <si>
    <t>29.</t>
  </si>
  <si>
    <t>ul. 26 Kwietnia 14-16</t>
  </si>
  <si>
    <t>30.</t>
  </si>
  <si>
    <t>ul. 26 Kwietnia 18-22</t>
  </si>
  <si>
    <t>31.</t>
  </si>
  <si>
    <t>ul. 26 Kwietnia 24-30</t>
  </si>
  <si>
    <t>32.</t>
  </si>
  <si>
    <t>ul. Przyjaźni 29/31</t>
  </si>
  <si>
    <t>33.</t>
  </si>
  <si>
    <t>ul. Przyjaźni 32-38</t>
  </si>
  <si>
    <t>34.</t>
  </si>
  <si>
    <t>ul. Roweckiego 44-52</t>
  </si>
  <si>
    <t>35.</t>
  </si>
  <si>
    <t>ul. Roweckiego 54-62</t>
  </si>
  <si>
    <t>36.</t>
  </si>
  <si>
    <t>ul. Roweckiego 53-65</t>
  </si>
  <si>
    <t>37.</t>
  </si>
  <si>
    <t>ul. Roweckiego 64-68</t>
  </si>
  <si>
    <t>38.</t>
  </si>
  <si>
    <t>ul. Roweckiego 70-84</t>
  </si>
  <si>
    <t>39.</t>
  </si>
  <si>
    <t>ul. Roweckiego 67-69</t>
  </si>
  <si>
    <t>40.</t>
  </si>
  <si>
    <t xml:space="preserve">ul. 26 Kwietnia 1-3  </t>
  </si>
  <si>
    <t xml:space="preserve">ul. Roweckiego 43-49 </t>
  </si>
  <si>
    <t>41.</t>
  </si>
  <si>
    <t>ul. Roweckiego 71-75</t>
  </si>
  <si>
    <t>42.</t>
  </si>
  <si>
    <t>ul. Roweckiego 77-81</t>
  </si>
  <si>
    <t>43.</t>
  </si>
  <si>
    <t>ul. Przyjaźni 26-30</t>
  </si>
  <si>
    <t>44.</t>
  </si>
  <si>
    <t>ul. Okulickiego 53-67</t>
  </si>
  <si>
    <t>45.</t>
  </si>
  <si>
    <t>ul Roweckiego 2-2e</t>
  </si>
  <si>
    <t>3,4,5</t>
  </si>
  <si>
    <t>46.</t>
  </si>
  <si>
    <t>ul. Roweckiego 4-4b</t>
  </si>
  <si>
    <t>47.</t>
  </si>
  <si>
    <t>ul. Roweckiego 6-6d</t>
  </si>
  <si>
    <t>48.</t>
  </si>
  <si>
    <t>ul. Roweckiego 8-8c</t>
  </si>
  <si>
    <t>49.</t>
  </si>
  <si>
    <t>ul. Roweckiego 10-10c</t>
  </si>
  <si>
    <t>50.</t>
  </si>
  <si>
    <t>ul. Roweckiego 12-12a</t>
  </si>
  <si>
    <t>51.</t>
  </si>
  <si>
    <t>ul. Roweckiego 14-14a</t>
  </si>
  <si>
    <t>52.</t>
  </si>
  <si>
    <t>ul. Roweckiego 16-16d</t>
  </si>
  <si>
    <t>53.</t>
  </si>
  <si>
    <t>ul. Roweckiego 18-18d</t>
  </si>
  <si>
    <t>54.</t>
  </si>
  <si>
    <t>ul. Roweckiego 20-20d</t>
  </si>
  <si>
    <t>55.</t>
  </si>
  <si>
    <t>ul. Zamenhofa 2-8</t>
  </si>
  <si>
    <t>56.</t>
  </si>
  <si>
    <t>ul. Zamenhofa 10-12</t>
  </si>
  <si>
    <t>57.</t>
  </si>
  <si>
    <t>ul. Zamenhofa 14-16</t>
  </si>
  <si>
    <t>58.</t>
  </si>
  <si>
    <t>ul. Zamenhofa 18-24</t>
  </si>
  <si>
    <t>59.</t>
  </si>
  <si>
    <t>ul. Zamenhofa 26-32</t>
  </si>
  <si>
    <t>60.</t>
  </si>
  <si>
    <t>ul. Zamenhofa 34-42</t>
  </si>
  <si>
    <t>61.</t>
  </si>
  <si>
    <t>ul. Zamenhofa 44</t>
  </si>
  <si>
    <t>62.</t>
  </si>
  <si>
    <t>ul. Zamenhofa 46</t>
  </si>
  <si>
    <t>63.</t>
  </si>
  <si>
    <t>ul. Zamenhofa 48</t>
  </si>
  <si>
    <t>64.</t>
  </si>
  <si>
    <t>ul. Zamenhofa 50</t>
  </si>
  <si>
    <t>65.</t>
  </si>
  <si>
    <t>ul. Bankowa 4-4c</t>
  </si>
  <si>
    <t>66.</t>
  </si>
  <si>
    <t>ul. Piaskowa 40-46</t>
  </si>
  <si>
    <t>67.</t>
  </si>
  <si>
    <t>ul. Piaskowa 48-50</t>
  </si>
  <si>
    <t>68.</t>
  </si>
  <si>
    <t>ul. Piaskowa 52-62</t>
  </si>
  <si>
    <t>69.</t>
  </si>
  <si>
    <t>ul. Piaskowa 64-70</t>
  </si>
  <si>
    <t>70.</t>
  </si>
  <si>
    <t>71.</t>
  </si>
  <si>
    <t>72.</t>
  </si>
  <si>
    <t>73.</t>
  </si>
  <si>
    <t>wolnostojący budynek techniczny - Hydrofornia -  ul. Zamenhofa</t>
  </si>
  <si>
    <t>budynek wolnostojący - Hydrofornia - ul. Wróblewskiego</t>
  </si>
  <si>
    <t>budynek wolnostojący - Pawilon Handlowy - ul. Zamenhofa 46c</t>
  </si>
  <si>
    <t xml:space="preserve">wolnostojący budynek gabinetu weterynaryjnego -                                   ul. Roweckiego (plac zabaw) </t>
  </si>
  <si>
    <t>Dane ogólne dotyczące zasobów</t>
  </si>
  <si>
    <t>Liczba budynków</t>
  </si>
  <si>
    <t>Liczba lokali mieszkalnych</t>
  </si>
  <si>
    <t xml:space="preserve">Liczba lokali użytkowych  </t>
  </si>
  <si>
    <t>instalacja odgromowa</t>
  </si>
  <si>
    <t>ul. 26 Kwietnia 5-9</t>
  </si>
  <si>
    <t>Instalacja odgromowa</t>
  </si>
  <si>
    <t>dzwigi osobowe sztuk</t>
  </si>
  <si>
    <t>garaże</t>
  </si>
  <si>
    <t>Ilość l.u</t>
  </si>
  <si>
    <t>Ilość klatek</t>
  </si>
  <si>
    <t>Liczba klatek schodowych</t>
  </si>
  <si>
    <t>CHEMIK A</t>
  </si>
  <si>
    <t>CHEMIK B</t>
  </si>
  <si>
    <t>spółdzielczy własnościowy lokal użytkowy - Przyjaźni 22 "GROSZEK"</t>
  </si>
  <si>
    <t>CHEMIK C</t>
  </si>
  <si>
    <t>74.</t>
  </si>
  <si>
    <t>75.</t>
  </si>
  <si>
    <t>CHEMIK D</t>
  </si>
  <si>
    <t>L. kondygnacji nadziemnych</t>
  </si>
  <si>
    <t>n/d</t>
  </si>
  <si>
    <t>76.</t>
  </si>
  <si>
    <t>wolnostojący budynek usługowy - Wróblewskiego 10 (rada seniora)</t>
  </si>
  <si>
    <t>Liczba garaży</t>
  </si>
  <si>
    <t>Załącznik nr 5 - wykaz adresów</t>
  </si>
  <si>
    <t>Budynek administracyjno - usługowy ul. Roweckiego 42*</t>
  </si>
  <si>
    <t>odbiór nastąpi odrębnym protokołem</t>
  </si>
  <si>
    <t>* w przypadku budynku Roweckiego 42, przegląd winien być wykoany w styczniu 2022r.,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</si>
</sst>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4" fillId="0" borderId="0"/>
  </cellStyleXfs>
  <cellXfs count="55">
    <xf numFmtId="0" fontId="0" fillId="0" borderId="0" xfId="0"/>
    <xf numFmtId="0" fontId="3" fillId="2" borderId="0" xfId="0" applyFont="1" applyFill="1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4" xfId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 applyProtection="1">
      <alignment vertical="top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 applyProtection="1">
      <alignment vertical="top"/>
    </xf>
    <xf numFmtId="0" fontId="3" fillId="0" borderId="6" xfId="2" applyNumberFormat="1" applyFont="1" applyFill="1" applyBorder="1" applyAlignment="1" applyProtection="1">
      <alignment horizontal="center" vertical="center"/>
    </xf>
    <xf numFmtId="0" fontId="3" fillId="0" borderId="6" xfId="2" applyNumberFormat="1" applyFont="1" applyFill="1" applyBorder="1" applyAlignment="1" applyProtection="1">
      <alignment vertical="top" wrapText="1"/>
    </xf>
    <xf numFmtId="0" fontId="3" fillId="0" borderId="6" xfId="2" applyNumberFormat="1" applyFont="1" applyFill="1" applyBorder="1" applyAlignment="1" applyProtection="1">
      <alignment horizontal="center" vertical="center" wrapText="1"/>
    </xf>
    <xf numFmtId="0" fontId="3" fillId="0" borderId="6" xfId="2" applyNumberFormat="1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textRotation="90" wrapText="1"/>
    </xf>
    <xf numFmtId="0" fontId="3" fillId="3" borderId="10" xfId="1" applyFont="1" applyFill="1" applyBorder="1" applyAlignment="1">
      <alignment horizontal="center" vertical="center" textRotation="90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wrapText="1"/>
    </xf>
    <xf numFmtId="0" fontId="3" fillId="0" borderId="6" xfId="0" applyFont="1" applyFill="1" applyBorder="1" applyAlignment="1">
      <alignment horizontal="center"/>
    </xf>
    <xf numFmtId="0" fontId="5" fillId="0" borderId="0" xfId="3" applyFont="1" applyFill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/>
    </xf>
  </cellXfs>
  <cellStyles count="4">
    <cellStyle name="Normalny" xfId="0" builtinId="0"/>
    <cellStyle name="Normalny 2" xfId="1" xr:uid="{922693AC-AD83-4DA7-B235-9290B3FBA225}"/>
    <cellStyle name="Normalny 3" xfId="2" xr:uid="{7641D737-3207-43A9-B961-BDF8AF9A06EE}"/>
    <cellStyle name="Normalny 4" xfId="3" xr:uid="{CBE0BDC6-8BFE-46FE-9AB0-3AB8AD5B0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6F82-EFE4-474C-BDA4-6640A6D2CC24}">
  <dimension ref="A1:I129"/>
  <sheetViews>
    <sheetView tabSelected="1" zoomScaleNormal="100" workbookViewId="0">
      <pane ySplit="3" topLeftCell="A82" activePane="bottomLeft" state="frozen"/>
      <selection pane="bottomLeft" activeCell="E90" sqref="E90"/>
    </sheetView>
  </sheetViews>
  <sheetFormatPr defaultRowHeight="12.75"/>
  <cols>
    <col min="1" max="1" width="5.28515625" style="11" customWidth="1"/>
    <col min="2" max="2" width="26.5703125" style="11" customWidth="1"/>
    <col min="3" max="3" width="6.28515625" style="11" customWidth="1"/>
    <col min="4" max="4" width="4.85546875" style="33" customWidth="1"/>
    <col min="5" max="5" width="4.28515625" style="33" customWidth="1"/>
    <col min="6" max="6" width="4.140625" style="10" bestFit="1" customWidth="1"/>
    <col min="7" max="7" width="5" style="11" customWidth="1"/>
    <col min="8" max="8" width="5.7109375" style="11" customWidth="1"/>
    <col min="9" max="9" width="5.7109375" style="11" bestFit="1" customWidth="1"/>
    <col min="10" max="16384" width="9.140625" style="1"/>
  </cols>
  <sheetData>
    <row r="1" spans="1:9">
      <c r="A1" s="18"/>
      <c r="B1" s="19"/>
      <c r="C1" s="20"/>
      <c r="D1" s="43"/>
      <c r="E1" s="43"/>
      <c r="F1" s="2"/>
      <c r="G1" s="43"/>
      <c r="I1" s="44" t="s">
        <v>158</v>
      </c>
    </row>
    <row r="2" spans="1:9" ht="13.5" thickBot="1">
      <c r="A2" s="3"/>
      <c r="B2" s="5"/>
      <c r="C2" s="5"/>
      <c r="D2" s="5"/>
      <c r="E2" s="5"/>
      <c r="F2" s="4"/>
      <c r="G2" s="5"/>
      <c r="H2" s="45"/>
      <c r="I2" s="45"/>
    </row>
    <row r="3" spans="1:9" ht="72" customHeight="1" thickBot="1">
      <c r="A3" s="39" t="s">
        <v>0</v>
      </c>
      <c r="B3" s="40" t="s">
        <v>1</v>
      </c>
      <c r="C3" s="41" t="s">
        <v>2</v>
      </c>
      <c r="D3" s="41" t="s">
        <v>143</v>
      </c>
      <c r="E3" s="41" t="s">
        <v>142</v>
      </c>
      <c r="F3" s="41" t="s">
        <v>144</v>
      </c>
      <c r="G3" s="41" t="s">
        <v>138</v>
      </c>
      <c r="H3" s="41" t="s">
        <v>153</v>
      </c>
      <c r="I3" s="42" t="s">
        <v>141</v>
      </c>
    </row>
    <row r="4" spans="1:9">
      <c r="A4" s="21">
        <v>1</v>
      </c>
      <c r="B4" s="22" t="s">
        <v>3</v>
      </c>
      <c r="C4" s="23">
        <v>60</v>
      </c>
      <c r="D4" s="16">
        <v>1</v>
      </c>
      <c r="E4" s="16" t="s">
        <v>4</v>
      </c>
      <c r="F4" s="16">
        <v>4</v>
      </c>
      <c r="G4" s="16">
        <v>1</v>
      </c>
      <c r="H4" s="16">
        <v>5</v>
      </c>
      <c r="I4" s="35" t="s">
        <v>4</v>
      </c>
    </row>
    <row r="5" spans="1:9">
      <c r="A5" s="24">
        <v>2</v>
      </c>
      <c r="B5" s="25" t="s">
        <v>5</v>
      </c>
      <c r="C5" s="26">
        <v>60</v>
      </c>
      <c r="D5" s="8">
        <v>1</v>
      </c>
      <c r="E5" s="16" t="s">
        <v>4</v>
      </c>
      <c r="F5" s="16">
        <v>4</v>
      </c>
      <c r="G5" s="16">
        <v>1</v>
      </c>
      <c r="H5" s="16">
        <v>5</v>
      </c>
      <c r="I5" s="35" t="s">
        <v>4</v>
      </c>
    </row>
    <row r="6" spans="1:9">
      <c r="A6" s="24">
        <v>3</v>
      </c>
      <c r="B6" s="25" t="s">
        <v>6</v>
      </c>
      <c r="C6" s="26">
        <v>60</v>
      </c>
      <c r="D6" s="8" t="s">
        <v>4</v>
      </c>
      <c r="E6" s="16">
        <v>4</v>
      </c>
      <c r="F6" s="16">
        <v>4</v>
      </c>
      <c r="G6" s="16">
        <v>1</v>
      </c>
      <c r="H6" s="16">
        <v>5</v>
      </c>
      <c r="I6" s="35" t="s">
        <v>4</v>
      </c>
    </row>
    <row r="7" spans="1:9">
      <c r="A7" s="24">
        <v>4</v>
      </c>
      <c r="B7" s="25" t="s">
        <v>7</v>
      </c>
      <c r="C7" s="26">
        <v>60</v>
      </c>
      <c r="D7" s="8">
        <v>2</v>
      </c>
      <c r="E7" s="16" t="s">
        <v>4</v>
      </c>
      <c r="F7" s="16">
        <v>4</v>
      </c>
      <c r="G7" s="16">
        <v>1</v>
      </c>
      <c r="H7" s="16">
        <v>5</v>
      </c>
      <c r="I7" s="35" t="s">
        <v>4</v>
      </c>
    </row>
    <row r="8" spans="1:9">
      <c r="A8" s="24">
        <v>5</v>
      </c>
      <c r="B8" s="25" t="s">
        <v>8</v>
      </c>
      <c r="C8" s="26">
        <v>60</v>
      </c>
      <c r="D8" s="8">
        <v>1</v>
      </c>
      <c r="E8" s="16">
        <v>4</v>
      </c>
      <c r="F8" s="16">
        <v>4</v>
      </c>
      <c r="G8" s="16">
        <v>1</v>
      </c>
      <c r="H8" s="16">
        <v>5</v>
      </c>
      <c r="I8" s="35" t="s">
        <v>4</v>
      </c>
    </row>
    <row r="9" spans="1:9">
      <c r="A9" s="24">
        <v>6</v>
      </c>
      <c r="B9" s="25" t="s">
        <v>9</v>
      </c>
      <c r="C9" s="26">
        <v>60</v>
      </c>
      <c r="D9" s="8" t="s">
        <v>4</v>
      </c>
      <c r="E9" s="16">
        <v>4</v>
      </c>
      <c r="F9" s="16">
        <v>4</v>
      </c>
      <c r="G9" s="16">
        <v>1</v>
      </c>
      <c r="H9" s="16">
        <v>5</v>
      </c>
      <c r="I9" s="35" t="s">
        <v>4</v>
      </c>
    </row>
    <row r="10" spans="1:9">
      <c r="A10" s="24">
        <v>7</v>
      </c>
      <c r="B10" s="25" t="s">
        <v>10</v>
      </c>
      <c r="C10" s="26">
        <v>60</v>
      </c>
      <c r="D10" s="8" t="s">
        <v>4</v>
      </c>
      <c r="E10" s="16">
        <v>4</v>
      </c>
      <c r="F10" s="16">
        <v>4</v>
      </c>
      <c r="G10" s="16">
        <v>1</v>
      </c>
      <c r="H10" s="16">
        <v>5</v>
      </c>
      <c r="I10" s="35" t="s">
        <v>4</v>
      </c>
    </row>
    <row r="11" spans="1:9">
      <c r="A11" s="24">
        <v>8</v>
      </c>
      <c r="B11" s="25" t="s">
        <v>11</v>
      </c>
      <c r="C11" s="26">
        <v>90</v>
      </c>
      <c r="D11" s="8" t="s">
        <v>4</v>
      </c>
      <c r="E11" s="16" t="s">
        <v>4</v>
      </c>
      <c r="F11" s="16">
        <v>9</v>
      </c>
      <c r="G11" s="16">
        <v>1</v>
      </c>
      <c r="H11" s="16">
        <v>5</v>
      </c>
      <c r="I11" s="35" t="s">
        <v>4</v>
      </c>
    </row>
    <row r="12" spans="1:9">
      <c r="A12" s="24">
        <v>9</v>
      </c>
      <c r="B12" s="25" t="s">
        <v>12</v>
      </c>
      <c r="C12" s="26">
        <v>90</v>
      </c>
      <c r="D12" s="8" t="s">
        <v>4</v>
      </c>
      <c r="E12" s="16" t="s">
        <v>4</v>
      </c>
      <c r="F12" s="6">
        <v>9</v>
      </c>
      <c r="G12" s="16">
        <v>1</v>
      </c>
      <c r="H12" s="16">
        <v>5</v>
      </c>
      <c r="I12" s="35" t="s">
        <v>4</v>
      </c>
    </row>
    <row r="13" spans="1:9" ht="14.25" customHeight="1">
      <c r="A13" s="24">
        <v>10</v>
      </c>
      <c r="B13" s="25" t="s">
        <v>13</v>
      </c>
      <c r="C13" s="26">
        <v>71</v>
      </c>
      <c r="D13" s="7">
        <v>1</v>
      </c>
      <c r="E13" s="16" t="s">
        <v>4</v>
      </c>
      <c r="F13" s="7">
        <v>1</v>
      </c>
      <c r="G13" s="16">
        <v>1</v>
      </c>
      <c r="H13" s="7">
        <v>12</v>
      </c>
      <c r="I13" s="35">
        <v>2</v>
      </c>
    </row>
    <row r="14" spans="1:9">
      <c r="A14" s="24">
        <v>11</v>
      </c>
      <c r="B14" s="25" t="s">
        <v>14</v>
      </c>
      <c r="C14" s="26">
        <v>71</v>
      </c>
      <c r="D14" s="7" t="s">
        <v>4</v>
      </c>
      <c r="E14" s="16" t="s">
        <v>4</v>
      </c>
      <c r="F14" s="7">
        <v>1</v>
      </c>
      <c r="G14" s="16">
        <v>1</v>
      </c>
      <c r="H14" s="7">
        <v>12</v>
      </c>
      <c r="I14" s="35">
        <v>2</v>
      </c>
    </row>
    <row r="15" spans="1:9">
      <c r="A15" s="24">
        <v>12</v>
      </c>
      <c r="B15" s="25" t="s">
        <v>15</v>
      </c>
      <c r="C15" s="26">
        <v>71</v>
      </c>
      <c r="D15" s="7" t="s">
        <v>4</v>
      </c>
      <c r="E15" s="16" t="s">
        <v>4</v>
      </c>
      <c r="F15" s="8">
        <v>1</v>
      </c>
      <c r="G15" s="16">
        <v>1</v>
      </c>
      <c r="H15" s="7">
        <v>12</v>
      </c>
      <c r="I15" s="35">
        <v>2</v>
      </c>
    </row>
    <row r="16" spans="1:9">
      <c r="A16" s="24">
        <v>13</v>
      </c>
      <c r="B16" s="25" t="s">
        <v>16</v>
      </c>
      <c r="C16" s="26">
        <v>70</v>
      </c>
      <c r="D16" s="7" t="s">
        <v>4</v>
      </c>
      <c r="E16" s="16" t="s">
        <v>4</v>
      </c>
      <c r="F16" s="9">
        <v>7</v>
      </c>
      <c r="G16" s="16">
        <v>1</v>
      </c>
      <c r="H16" s="9">
        <v>5</v>
      </c>
      <c r="I16" s="36" t="s">
        <v>4</v>
      </c>
    </row>
    <row r="17" spans="1:9">
      <c r="A17" s="24">
        <v>14</v>
      </c>
      <c r="B17" s="25" t="s">
        <v>17</v>
      </c>
      <c r="C17" s="26">
        <v>45</v>
      </c>
      <c r="D17" s="9">
        <v>1</v>
      </c>
      <c r="E17" s="16" t="s">
        <v>4</v>
      </c>
      <c r="F17" s="9">
        <v>4</v>
      </c>
      <c r="G17" s="16">
        <v>1</v>
      </c>
      <c r="H17" s="9">
        <v>5</v>
      </c>
      <c r="I17" s="36" t="s">
        <v>4</v>
      </c>
    </row>
    <row r="18" spans="1:9">
      <c r="A18" s="24">
        <v>15</v>
      </c>
      <c r="B18" s="25" t="s">
        <v>18</v>
      </c>
      <c r="C18" s="26">
        <v>60</v>
      </c>
      <c r="D18" s="9">
        <v>1</v>
      </c>
      <c r="E18" s="16" t="s">
        <v>4</v>
      </c>
      <c r="F18" s="9">
        <v>6</v>
      </c>
      <c r="G18" s="16">
        <v>1</v>
      </c>
      <c r="H18" s="9">
        <v>5</v>
      </c>
      <c r="I18" s="36" t="s">
        <v>4</v>
      </c>
    </row>
    <row r="19" spans="1:9">
      <c r="A19" s="24">
        <v>16</v>
      </c>
      <c r="B19" s="25" t="s">
        <v>19</v>
      </c>
      <c r="C19" s="26">
        <v>45</v>
      </c>
      <c r="D19" s="9">
        <v>1</v>
      </c>
      <c r="E19" s="16" t="s">
        <v>4</v>
      </c>
      <c r="F19" s="9">
        <v>4</v>
      </c>
      <c r="G19" s="16">
        <v>1</v>
      </c>
      <c r="H19" s="9">
        <v>5</v>
      </c>
      <c r="I19" s="36" t="s">
        <v>4</v>
      </c>
    </row>
    <row r="20" spans="1:9">
      <c r="A20" s="24">
        <v>17</v>
      </c>
      <c r="B20" s="25" t="s">
        <v>20</v>
      </c>
      <c r="C20" s="26">
        <v>60</v>
      </c>
      <c r="D20" s="9">
        <v>1</v>
      </c>
      <c r="E20" s="16" t="s">
        <v>4</v>
      </c>
      <c r="F20" s="9">
        <v>6</v>
      </c>
      <c r="G20" s="16">
        <v>1</v>
      </c>
      <c r="H20" s="9">
        <v>5</v>
      </c>
      <c r="I20" s="36" t="s">
        <v>4</v>
      </c>
    </row>
    <row r="21" spans="1:9">
      <c r="A21" s="24">
        <v>18</v>
      </c>
      <c r="B21" s="25" t="s">
        <v>21</v>
      </c>
      <c r="C21" s="26">
        <v>40</v>
      </c>
      <c r="D21" s="9">
        <v>3</v>
      </c>
      <c r="E21" s="16" t="s">
        <v>4</v>
      </c>
      <c r="F21" s="9">
        <v>4</v>
      </c>
      <c r="G21" s="16">
        <v>1</v>
      </c>
      <c r="H21" s="9">
        <v>5</v>
      </c>
      <c r="I21" s="36" t="s">
        <v>4</v>
      </c>
    </row>
    <row r="22" spans="1:9">
      <c r="A22" s="24">
        <v>19</v>
      </c>
      <c r="B22" s="25" t="s">
        <v>22</v>
      </c>
      <c r="C22" s="26">
        <v>45</v>
      </c>
      <c r="D22" s="9">
        <v>3</v>
      </c>
      <c r="E22" s="16" t="s">
        <v>4</v>
      </c>
      <c r="F22" s="9">
        <v>4</v>
      </c>
      <c r="G22" s="16">
        <v>1</v>
      </c>
      <c r="H22" s="9">
        <v>5</v>
      </c>
      <c r="I22" s="36" t="s">
        <v>4</v>
      </c>
    </row>
    <row r="23" spans="1:9">
      <c r="A23" s="50">
        <v>20</v>
      </c>
      <c r="B23" s="27" t="s">
        <v>23</v>
      </c>
      <c r="C23" s="28">
        <v>48</v>
      </c>
      <c r="D23" s="9">
        <v>9</v>
      </c>
      <c r="E23" s="16" t="s">
        <v>4</v>
      </c>
      <c r="F23" s="9">
        <v>6</v>
      </c>
      <c r="G23" s="52">
        <v>1</v>
      </c>
      <c r="H23" s="9">
        <v>5</v>
      </c>
      <c r="I23" s="36" t="s">
        <v>4</v>
      </c>
    </row>
    <row r="24" spans="1:9">
      <c r="A24" s="51"/>
      <c r="B24" s="27" t="s">
        <v>24</v>
      </c>
      <c r="C24" s="28">
        <v>25</v>
      </c>
      <c r="D24" s="9" t="s">
        <v>4</v>
      </c>
      <c r="E24" s="16" t="s">
        <v>4</v>
      </c>
      <c r="F24" s="9">
        <v>2</v>
      </c>
      <c r="G24" s="53"/>
      <c r="H24" s="9">
        <v>5</v>
      </c>
      <c r="I24" s="36" t="s">
        <v>4</v>
      </c>
    </row>
    <row r="25" spans="1:9">
      <c r="A25" s="24" t="s">
        <v>25</v>
      </c>
      <c r="B25" s="25" t="s">
        <v>26</v>
      </c>
      <c r="C25" s="26">
        <v>18</v>
      </c>
      <c r="D25" s="9">
        <v>1</v>
      </c>
      <c r="E25" s="16" t="s">
        <v>4</v>
      </c>
      <c r="F25" s="9">
        <v>2</v>
      </c>
      <c r="G25" s="16">
        <v>1</v>
      </c>
      <c r="H25" s="9">
        <v>5</v>
      </c>
      <c r="I25" s="36" t="s">
        <v>4</v>
      </c>
    </row>
    <row r="26" spans="1:9">
      <c r="A26" s="50" t="s">
        <v>27</v>
      </c>
      <c r="B26" s="29" t="s">
        <v>28</v>
      </c>
      <c r="C26" s="28">
        <v>39</v>
      </c>
      <c r="D26" s="9">
        <v>4</v>
      </c>
      <c r="E26" s="16" t="s">
        <v>4</v>
      </c>
      <c r="F26" s="9">
        <v>4</v>
      </c>
      <c r="G26" s="52">
        <v>1</v>
      </c>
      <c r="H26" s="9">
        <v>5</v>
      </c>
      <c r="I26" s="36" t="s">
        <v>4</v>
      </c>
    </row>
    <row r="27" spans="1:9">
      <c r="A27" s="51"/>
      <c r="B27" s="27" t="s">
        <v>139</v>
      </c>
      <c r="C27" s="28">
        <v>24</v>
      </c>
      <c r="D27" s="9">
        <v>4</v>
      </c>
      <c r="E27" s="16" t="s">
        <v>4</v>
      </c>
      <c r="F27" s="9">
        <v>3</v>
      </c>
      <c r="G27" s="53"/>
      <c r="H27" s="9">
        <v>5</v>
      </c>
      <c r="I27" s="36" t="s">
        <v>4</v>
      </c>
    </row>
    <row r="28" spans="1:9">
      <c r="A28" s="24" t="s">
        <v>29</v>
      </c>
      <c r="B28" s="25" t="s">
        <v>30</v>
      </c>
      <c r="C28" s="26">
        <v>35</v>
      </c>
      <c r="D28" s="9" t="s">
        <v>4</v>
      </c>
      <c r="E28" s="16" t="s">
        <v>4</v>
      </c>
      <c r="F28" s="9">
        <v>3</v>
      </c>
      <c r="G28" s="16">
        <v>1</v>
      </c>
      <c r="H28" s="9">
        <v>5</v>
      </c>
      <c r="I28" s="36" t="s">
        <v>4</v>
      </c>
    </row>
    <row r="29" spans="1:9">
      <c r="A29" s="24" t="s">
        <v>31</v>
      </c>
      <c r="B29" s="25" t="s">
        <v>32</v>
      </c>
      <c r="C29" s="26">
        <v>40</v>
      </c>
      <c r="D29" s="9" t="s">
        <v>4</v>
      </c>
      <c r="E29" s="16" t="s">
        <v>4</v>
      </c>
      <c r="F29" s="9">
        <v>4</v>
      </c>
      <c r="G29" s="16">
        <v>1</v>
      </c>
      <c r="H29" s="9">
        <v>5</v>
      </c>
      <c r="I29" s="36" t="s">
        <v>4</v>
      </c>
    </row>
    <row r="30" spans="1:9">
      <c r="A30" s="24" t="s">
        <v>33</v>
      </c>
      <c r="B30" s="25" t="s">
        <v>34</v>
      </c>
      <c r="C30" s="26">
        <v>115</v>
      </c>
      <c r="D30" s="9" t="s">
        <v>4</v>
      </c>
      <c r="E30" s="16" t="s">
        <v>4</v>
      </c>
      <c r="F30" s="9">
        <v>11</v>
      </c>
      <c r="G30" s="16">
        <v>1</v>
      </c>
      <c r="H30" s="9">
        <v>5</v>
      </c>
      <c r="I30" s="36" t="s">
        <v>4</v>
      </c>
    </row>
    <row r="31" spans="1:9">
      <c r="A31" s="24" t="s">
        <v>35</v>
      </c>
      <c r="B31" s="25" t="s">
        <v>36</v>
      </c>
      <c r="C31" s="26">
        <v>70</v>
      </c>
      <c r="D31" s="9" t="s">
        <v>4</v>
      </c>
      <c r="E31" s="16" t="s">
        <v>4</v>
      </c>
      <c r="F31" s="9">
        <v>6</v>
      </c>
      <c r="G31" s="16">
        <v>1</v>
      </c>
      <c r="H31" s="9">
        <v>5</v>
      </c>
      <c r="I31" s="36" t="s">
        <v>4</v>
      </c>
    </row>
    <row r="32" spans="1:9">
      <c r="A32" s="24" t="s">
        <v>37</v>
      </c>
      <c r="B32" s="25" t="s">
        <v>38</v>
      </c>
      <c r="C32" s="26">
        <v>60</v>
      </c>
      <c r="D32" s="9" t="s">
        <v>4</v>
      </c>
      <c r="E32" s="16" t="s">
        <v>4</v>
      </c>
      <c r="F32" s="9">
        <v>5</v>
      </c>
      <c r="G32" s="16">
        <v>1</v>
      </c>
      <c r="H32" s="9">
        <v>5</v>
      </c>
      <c r="I32" s="36" t="s">
        <v>4</v>
      </c>
    </row>
    <row r="33" spans="1:9">
      <c r="A33" s="50" t="s">
        <v>39</v>
      </c>
      <c r="B33" s="27" t="s">
        <v>40</v>
      </c>
      <c r="C33" s="28">
        <v>15</v>
      </c>
      <c r="D33" s="9" t="s">
        <v>4</v>
      </c>
      <c r="E33" s="16" t="s">
        <v>4</v>
      </c>
      <c r="F33" s="9">
        <v>1</v>
      </c>
      <c r="G33" s="52">
        <v>1</v>
      </c>
      <c r="H33" s="9">
        <v>5</v>
      </c>
      <c r="I33" s="36" t="s">
        <v>4</v>
      </c>
    </row>
    <row r="34" spans="1:9">
      <c r="A34" s="51"/>
      <c r="B34" s="27" t="s">
        <v>41</v>
      </c>
      <c r="C34" s="28">
        <v>26</v>
      </c>
      <c r="D34" s="9">
        <v>3</v>
      </c>
      <c r="E34" s="16" t="s">
        <v>4</v>
      </c>
      <c r="F34" s="9">
        <v>3</v>
      </c>
      <c r="G34" s="53"/>
      <c r="H34" s="9">
        <v>5</v>
      </c>
      <c r="I34" s="36" t="s">
        <v>4</v>
      </c>
    </row>
    <row r="35" spans="1:9">
      <c r="A35" s="24" t="s">
        <v>42</v>
      </c>
      <c r="B35" s="25" t="s">
        <v>43</v>
      </c>
      <c r="C35" s="26">
        <v>16</v>
      </c>
      <c r="D35" s="9">
        <v>4</v>
      </c>
      <c r="E35" s="16" t="s">
        <v>4</v>
      </c>
      <c r="F35" s="9">
        <v>2</v>
      </c>
      <c r="G35" s="16">
        <v>1</v>
      </c>
      <c r="H35" s="9">
        <v>5</v>
      </c>
      <c r="I35" s="36" t="s">
        <v>4</v>
      </c>
    </row>
    <row r="36" spans="1:9">
      <c r="A36" s="24" t="s">
        <v>44</v>
      </c>
      <c r="B36" s="25" t="s">
        <v>45</v>
      </c>
      <c r="C36" s="26">
        <v>35</v>
      </c>
      <c r="D36" s="9" t="s">
        <v>4</v>
      </c>
      <c r="E36" s="16" t="s">
        <v>4</v>
      </c>
      <c r="F36" s="9">
        <v>3</v>
      </c>
      <c r="G36" s="16">
        <v>1</v>
      </c>
      <c r="H36" s="9">
        <v>5</v>
      </c>
      <c r="I36" s="36" t="s">
        <v>4</v>
      </c>
    </row>
    <row r="37" spans="1:9">
      <c r="A37" s="24" t="s">
        <v>46</v>
      </c>
      <c r="B37" s="25" t="s">
        <v>47</v>
      </c>
      <c r="C37" s="26">
        <v>50</v>
      </c>
      <c r="D37" s="9" t="s">
        <v>4</v>
      </c>
      <c r="E37" s="16" t="s">
        <v>4</v>
      </c>
      <c r="F37" s="9">
        <v>4</v>
      </c>
      <c r="G37" s="16">
        <v>1</v>
      </c>
      <c r="H37" s="9">
        <v>5</v>
      </c>
      <c r="I37" s="36" t="s">
        <v>4</v>
      </c>
    </row>
    <row r="38" spans="1:9">
      <c r="A38" s="24" t="s">
        <v>48</v>
      </c>
      <c r="B38" s="25" t="s">
        <v>49</v>
      </c>
      <c r="C38" s="26">
        <v>124</v>
      </c>
      <c r="D38" s="9">
        <v>7</v>
      </c>
      <c r="E38" s="16" t="s">
        <v>4</v>
      </c>
      <c r="F38" s="9">
        <v>1</v>
      </c>
      <c r="G38" s="16">
        <v>1</v>
      </c>
      <c r="H38" s="9">
        <v>14</v>
      </c>
      <c r="I38" s="36">
        <v>2</v>
      </c>
    </row>
    <row r="39" spans="1:9">
      <c r="A39" s="24" t="s">
        <v>50</v>
      </c>
      <c r="B39" s="25" t="s">
        <v>51</v>
      </c>
      <c r="C39" s="26">
        <v>45</v>
      </c>
      <c r="D39" s="9" t="s">
        <v>4</v>
      </c>
      <c r="E39" s="16" t="s">
        <v>4</v>
      </c>
      <c r="F39" s="9">
        <v>4</v>
      </c>
      <c r="G39" s="16">
        <v>1</v>
      </c>
      <c r="H39" s="9">
        <v>5</v>
      </c>
      <c r="I39" s="36" t="s">
        <v>4</v>
      </c>
    </row>
    <row r="40" spans="1:9">
      <c r="A40" s="24" t="s">
        <v>52</v>
      </c>
      <c r="B40" s="25" t="s">
        <v>53</v>
      </c>
      <c r="C40" s="26">
        <v>50</v>
      </c>
      <c r="D40" s="9" t="s">
        <v>4</v>
      </c>
      <c r="E40" s="16" t="s">
        <v>4</v>
      </c>
      <c r="F40" s="9">
        <v>5</v>
      </c>
      <c r="G40" s="16">
        <v>1</v>
      </c>
      <c r="H40" s="9">
        <v>5</v>
      </c>
      <c r="I40" s="36" t="s">
        <v>4</v>
      </c>
    </row>
    <row r="41" spans="1:9">
      <c r="A41" s="24" t="s">
        <v>54</v>
      </c>
      <c r="B41" s="25" t="s">
        <v>55</v>
      </c>
      <c r="C41" s="26">
        <v>50</v>
      </c>
      <c r="D41" s="9" t="s">
        <v>4</v>
      </c>
      <c r="E41" s="16" t="s">
        <v>4</v>
      </c>
      <c r="F41" s="9">
        <v>5</v>
      </c>
      <c r="G41" s="16">
        <v>1</v>
      </c>
      <c r="H41" s="9">
        <v>5</v>
      </c>
      <c r="I41" s="36" t="s">
        <v>4</v>
      </c>
    </row>
    <row r="42" spans="1:9">
      <c r="A42" s="24" t="s">
        <v>56</v>
      </c>
      <c r="B42" s="25" t="s">
        <v>57</v>
      </c>
      <c r="C42" s="26">
        <v>75</v>
      </c>
      <c r="D42" s="9" t="s">
        <v>4</v>
      </c>
      <c r="E42" s="16" t="s">
        <v>4</v>
      </c>
      <c r="F42" s="9">
        <v>5</v>
      </c>
      <c r="G42" s="16">
        <v>1</v>
      </c>
      <c r="H42" s="9">
        <v>5</v>
      </c>
      <c r="I42" s="36" t="s">
        <v>4</v>
      </c>
    </row>
    <row r="43" spans="1:9">
      <c r="A43" s="24" t="s">
        <v>58</v>
      </c>
      <c r="B43" s="25" t="s">
        <v>59</v>
      </c>
      <c r="C43" s="26">
        <v>35</v>
      </c>
      <c r="D43" s="9" t="s">
        <v>4</v>
      </c>
      <c r="E43" s="16" t="s">
        <v>4</v>
      </c>
      <c r="F43" s="9">
        <v>5</v>
      </c>
      <c r="G43" s="16">
        <v>1</v>
      </c>
      <c r="H43" s="9">
        <v>5</v>
      </c>
      <c r="I43" s="36" t="s">
        <v>4</v>
      </c>
    </row>
    <row r="44" spans="1:9">
      <c r="A44" s="24" t="s">
        <v>60</v>
      </c>
      <c r="B44" s="25" t="s">
        <v>61</v>
      </c>
      <c r="C44" s="26">
        <v>80</v>
      </c>
      <c r="D44" s="9" t="s">
        <v>4</v>
      </c>
      <c r="E44" s="16" t="s">
        <v>4</v>
      </c>
      <c r="F44" s="9">
        <v>8</v>
      </c>
      <c r="G44" s="16">
        <v>1</v>
      </c>
      <c r="H44" s="9">
        <v>5</v>
      </c>
      <c r="I44" s="36" t="s">
        <v>4</v>
      </c>
    </row>
    <row r="45" spans="1:9">
      <c r="A45" s="24" t="s">
        <v>62</v>
      </c>
      <c r="B45" s="25" t="s">
        <v>63</v>
      </c>
      <c r="C45" s="26">
        <v>20</v>
      </c>
      <c r="D45" s="9" t="s">
        <v>4</v>
      </c>
      <c r="E45" s="16" t="s">
        <v>4</v>
      </c>
      <c r="F45" s="9">
        <v>2</v>
      </c>
      <c r="G45" s="16">
        <v>1</v>
      </c>
      <c r="H45" s="9">
        <v>5</v>
      </c>
      <c r="I45" s="36" t="s">
        <v>4</v>
      </c>
    </row>
    <row r="46" spans="1:9">
      <c r="A46" s="50" t="s">
        <v>64</v>
      </c>
      <c r="B46" s="27" t="s">
        <v>65</v>
      </c>
      <c r="C46" s="28">
        <v>20</v>
      </c>
      <c r="D46" s="9" t="s">
        <v>4</v>
      </c>
      <c r="E46" s="16" t="s">
        <v>4</v>
      </c>
      <c r="F46" s="9">
        <v>2</v>
      </c>
      <c r="G46" s="52">
        <v>1</v>
      </c>
      <c r="H46" s="9">
        <v>5</v>
      </c>
      <c r="I46" s="36" t="s">
        <v>4</v>
      </c>
    </row>
    <row r="47" spans="1:9">
      <c r="A47" s="51"/>
      <c r="B47" s="27" t="s">
        <v>66</v>
      </c>
      <c r="C47" s="28">
        <v>50</v>
      </c>
      <c r="D47" s="9" t="s">
        <v>4</v>
      </c>
      <c r="E47" s="16" t="s">
        <v>4</v>
      </c>
      <c r="F47" s="9">
        <v>4</v>
      </c>
      <c r="G47" s="53"/>
      <c r="H47" s="9">
        <v>5</v>
      </c>
      <c r="I47" s="36" t="s">
        <v>4</v>
      </c>
    </row>
    <row r="48" spans="1:9">
      <c r="A48" s="24" t="s">
        <v>67</v>
      </c>
      <c r="B48" s="25" t="s">
        <v>68</v>
      </c>
      <c r="C48" s="26">
        <v>35</v>
      </c>
      <c r="D48" s="9" t="s">
        <v>4</v>
      </c>
      <c r="E48" s="16" t="s">
        <v>4</v>
      </c>
      <c r="F48" s="9">
        <v>3</v>
      </c>
      <c r="G48" s="16">
        <v>1</v>
      </c>
      <c r="H48" s="9">
        <v>5</v>
      </c>
      <c r="I48" s="36" t="s">
        <v>4</v>
      </c>
    </row>
    <row r="49" spans="1:9">
      <c r="A49" s="24" t="s">
        <v>69</v>
      </c>
      <c r="B49" s="25" t="s">
        <v>70</v>
      </c>
      <c r="C49" s="26">
        <v>35</v>
      </c>
      <c r="D49" s="9" t="s">
        <v>4</v>
      </c>
      <c r="E49" s="16" t="s">
        <v>4</v>
      </c>
      <c r="F49" s="9">
        <v>3</v>
      </c>
      <c r="G49" s="16">
        <v>1</v>
      </c>
      <c r="H49" s="9">
        <v>5</v>
      </c>
      <c r="I49" s="36" t="s">
        <v>4</v>
      </c>
    </row>
    <row r="50" spans="1:9">
      <c r="A50" s="24" t="s">
        <v>71</v>
      </c>
      <c r="B50" s="25" t="s">
        <v>72</v>
      </c>
      <c r="C50" s="26">
        <v>35</v>
      </c>
      <c r="D50" s="9" t="s">
        <v>4</v>
      </c>
      <c r="E50" s="16" t="s">
        <v>4</v>
      </c>
      <c r="F50" s="9">
        <v>3</v>
      </c>
      <c r="G50" s="16">
        <v>1</v>
      </c>
      <c r="H50" s="9">
        <v>5</v>
      </c>
      <c r="I50" s="36" t="s">
        <v>4</v>
      </c>
    </row>
    <row r="51" spans="1:9">
      <c r="A51" s="24" t="s">
        <v>73</v>
      </c>
      <c r="B51" s="25" t="s">
        <v>74</v>
      </c>
      <c r="C51" s="26">
        <v>85</v>
      </c>
      <c r="D51" s="9" t="s">
        <v>4</v>
      </c>
      <c r="E51" s="16" t="s">
        <v>4</v>
      </c>
      <c r="F51" s="9">
        <v>8</v>
      </c>
      <c r="G51" s="16">
        <v>1</v>
      </c>
      <c r="H51" s="9">
        <v>5</v>
      </c>
      <c r="I51" s="36" t="s">
        <v>4</v>
      </c>
    </row>
    <row r="52" spans="1:9">
      <c r="A52" s="24" t="s">
        <v>75</v>
      </c>
      <c r="B52" s="25" t="s">
        <v>76</v>
      </c>
      <c r="C52" s="26">
        <v>45</v>
      </c>
      <c r="D52" s="9">
        <v>2</v>
      </c>
      <c r="E52" s="16" t="s">
        <v>4</v>
      </c>
      <c r="F52" s="9">
        <v>6</v>
      </c>
      <c r="G52" s="16">
        <v>1</v>
      </c>
      <c r="H52" s="17" t="s">
        <v>77</v>
      </c>
      <c r="I52" s="36" t="s">
        <v>4</v>
      </c>
    </row>
    <row r="53" spans="1:9">
      <c r="A53" s="24" t="s">
        <v>78</v>
      </c>
      <c r="B53" s="25" t="s">
        <v>79</v>
      </c>
      <c r="C53" s="26">
        <v>16</v>
      </c>
      <c r="D53" s="9">
        <v>2</v>
      </c>
      <c r="E53" s="16" t="s">
        <v>4</v>
      </c>
      <c r="F53" s="9">
        <v>3</v>
      </c>
      <c r="G53" s="16">
        <v>1</v>
      </c>
      <c r="H53" s="9">
        <v>3</v>
      </c>
      <c r="I53" s="36" t="s">
        <v>4</v>
      </c>
    </row>
    <row r="54" spans="1:9">
      <c r="A54" s="24" t="s">
        <v>80</v>
      </c>
      <c r="B54" s="25" t="s">
        <v>81</v>
      </c>
      <c r="C54" s="26">
        <v>51</v>
      </c>
      <c r="D54" s="9" t="s">
        <v>4</v>
      </c>
      <c r="E54" s="16" t="s">
        <v>4</v>
      </c>
      <c r="F54" s="9">
        <v>5</v>
      </c>
      <c r="G54" s="16">
        <v>1</v>
      </c>
      <c r="H54" s="9">
        <v>4.5</v>
      </c>
      <c r="I54" s="36" t="s">
        <v>4</v>
      </c>
    </row>
    <row r="55" spans="1:9">
      <c r="A55" s="24" t="s">
        <v>82</v>
      </c>
      <c r="B55" s="25" t="s">
        <v>83</v>
      </c>
      <c r="C55" s="26">
        <v>36</v>
      </c>
      <c r="D55" s="9" t="s">
        <v>4</v>
      </c>
      <c r="E55" s="16" t="s">
        <v>4</v>
      </c>
      <c r="F55" s="9">
        <v>4</v>
      </c>
      <c r="G55" s="16">
        <v>1</v>
      </c>
      <c r="H55" s="9">
        <v>4</v>
      </c>
      <c r="I55" s="36" t="s">
        <v>4</v>
      </c>
    </row>
    <row r="56" spans="1:9">
      <c r="A56" s="24" t="s">
        <v>84</v>
      </c>
      <c r="B56" s="25" t="s">
        <v>85</v>
      </c>
      <c r="C56" s="26">
        <v>31</v>
      </c>
      <c r="D56" s="9">
        <v>2</v>
      </c>
      <c r="E56" s="16" t="s">
        <v>4</v>
      </c>
      <c r="F56" s="9">
        <v>4</v>
      </c>
      <c r="G56" s="16">
        <v>1</v>
      </c>
      <c r="H56" s="9">
        <v>4</v>
      </c>
      <c r="I56" s="36" t="s">
        <v>4</v>
      </c>
    </row>
    <row r="57" spans="1:9">
      <c r="A57" s="24" t="s">
        <v>86</v>
      </c>
      <c r="B57" s="25" t="s">
        <v>87</v>
      </c>
      <c r="C57" s="26">
        <v>12</v>
      </c>
      <c r="D57" s="9" t="s">
        <v>4</v>
      </c>
      <c r="E57" s="16" t="s">
        <v>4</v>
      </c>
      <c r="F57" s="9">
        <v>2</v>
      </c>
      <c r="G57" s="16">
        <v>1</v>
      </c>
      <c r="H57" s="9">
        <v>3</v>
      </c>
      <c r="I57" s="36" t="s">
        <v>4</v>
      </c>
    </row>
    <row r="58" spans="1:9">
      <c r="A58" s="24" t="s">
        <v>88</v>
      </c>
      <c r="B58" s="25" t="s">
        <v>89</v>
      </c>
      <c r="C58" s="26">
        <v>15</v>
      </c>
      <c r="D58" s="9" t="s">
        <v>4</v>
      </c>
      <c r="E58" s="16" t="s">
        <v>4</v>
      </c>
      <c r="F58" s="9">
        <v>2</v>
      </c>
      <c r="G58" s="16">
        <v>1</v>
      </c>
      <c r="H58" s="9">
        <v>3</v>
      </c>
      <c r="I58" s="36" t="s">
        <v>4</v>
      </c>
    </row>
    <row r="59" spans="1:9">
      <c r="A59" s="24" t="s">
        <v>90</v>
      </c>
      <c r="B59" s="25" t="s">
        <v>91</v>
      </c>
      <c r="C59" s="26">
        <v>50</v>
      </c>
      <c r="D59" s="9" t="s">
        <v>4</v>
      </c>
      <c r="E59" s="16" t="s">
        <v>4</v>
      </c>
      <c r="F59" s="9">
        <v>5</v>
      </c>
      <c r="G59" s="16">
        <v>1</v>
      </c>
      <c r="H59" s="9">
        <v>5</v>
      </c>
      <c r="I59" s="36" t="s">
        <v>4</v>
      </c>
    </row>
    <row r="60" spans="1:9">
      <c r="A60" s="24" t="s">
        <v>92</v>
      </c>
      <c r="B60" s="25" t="s">
        <v>93</v>
      </c>
      <c r="C60" s="26">
        <v>41</v>
      </c>
      <c r="D60" s="9" t="s">
        <v>4</v>
      </c>
      <c r="E60" s="16" t="s">
        <v>4</v>
      </c>
      <c r="F60" s="9">
        <v>5</v>
      </c>
      <c r="G60" s="16">
        <v>1</v>
      </c>
      <c r="H60" s="9" t="s">
        <v>77</v>
      </c>
      <c r="I60" s="36" t="s">
        <v>4</v>
      </c>
    </row>
    <row r="61" spans="1:9">
      <c r="A61" s="24" t="s">
        <v>94</v>
      </c>
      <c r="B61" s="25" t="s">
        <v>95</v>
      </c>
      <c r="C61" s="26">
        <v>55</v>
      </c>
      <c r="D61" s="9" t="s">
        <v>4</v>
      </c>
      <c r="E61" s="16" t="s">
        <v>4</v>
      </c>
      <c r="F61" s="9">
        <v>5</v>
      </c>
      <c r="G61" s="16">
        <v>1</v>
      </c>
      <c r="H61" s="9">
        <v>4.5</v>
      </c>
      <c r="I61" s="36" t="s">
        <v>4</v>
      </c>
    </row>
    <row r="62" spans="1:9">
      <c r="A62" s="24" t="s">
        <v>96</v>
      </c>
      <c r="B62" s="30" t="s">
        <v>97</v>
      </c>
      <c r="C62" s="26">
        <v>45</v>
      </c>
      <c r="D62" s="9" t="s">
        <v>4</v>
      </c>
      <c r="E62" s="16" t="s">
        <v>4</v>
      </c>
      <c r="F62" s="9">
        <v>4</v>
      </c>
      <c r="G62" s="16">
        <v>1</v>
      </c>
      <c r="H62" s="9">
        <v>5</v>
      </c>
      <c r="I62" s="36" t="s">
        <v>4</v>
      </c>
    </row>
    <row r="63" spans="1:9">
      <c r="A63" s="24" t="s">
        <v>98</v>
      </c>
      <c r="B63" s="30" t="s">
        <v>99</v>
      </c>
      <c r="C63" s="26">
        <v>25</v>
      </c>
      <c r="D63" s="9" t="s">
        <v>4</v>
      </c>
      <c r="E63" s="16" t="s">
        <v>4</v>
      </c>
      <c r="F63" s="9">
        <v>2</v>
      </c>
      <c r="G63" s="16">
        <v>1</v>
      </c>
      <c r="H63" s="9">
        <v>5</v>
      </c>
      <c r="I63" s="36" t="s">
        <v>4</v>
      </c>
    </row>
    <row r="64" spans="1:9">
      <c r="A64" s="24" t="s">
        <v>100</v>
      </c>
      <c r="B64" s="30" t="s">
        <v>101</v>
      </c>
      <c r="C64" s="26">
        <v>20</v>
      </c>
      <c r="D64" s="9" t="s">
        <v>4</v>
      </c>
      <c r="E64" s="16" t="s">
        <v>4</v>
      </c>
      <c r="F64" s="9">
        <v>2</v>
      </c>
      <c r="G64" s="16">
        <v>1</v>
      </c>
      <c r="H64" s="9">
        <v>5</v>
      </c>
      <c r="I64" s="36" t="s">
        <v>4</v>
      </c>
    </row>
    <row r="65" spans="1:9">
      <c r="A65" s="24" t="s">
        <v>102</v>
      </c>
      <c r="B65" s="30" t="s">
        <v>103</v>
      </c>
      <c r="C65" s="26">
        <v>40</v>
      </c>
      <c r="D65" s="9" t="s">
        <v>4</v>
      </c>
      <c r="E65" s="16" t="s">
        <v>4</v>
      </c>
      <c r="F65" s="9">
        <v>4</v>
      </c>
      <c r="G65" s="16">
        <v>1</v>
      </c>
      <c r="H65" s="9">
        <v>5</v>
      </c>
      <c r="I65" s="36" t="s">
        <v>4</v>
      </c>
    </row>
    <row r="66" spans="1:9">
      <c r="A66" s="24" t="s">
        <v>104</v>
      </c>
      <c r="B66" s="30" t="s">
        <v>105</v>
      </c>
      <c r="C66" s="26">
        <v>40</v>
      </c>
      <c r="D66" s="9" t="s">
        <v>4</v>
      </c>
      <c r="E66" s="16" t="s">
        <v>4</v>
      </c>
      <c r="F66" s="9">
        <v>4</v>
      </c>
      <c r="G66" s="16">
        <v>1</v>
      </c>
      <c r="H66" s="9">
        <v>5</v>
      </c>
      <c r="I66" s="36" t="s">
        <v>4</v>
      </c>
    </row>
    <row r="67" spans="1:9">
      <c r="A67" s="24" t="s">
        <v>106</v>
      </c>
      <c r="B67" s="30" t="s">
        <v>107</v>
      </c>
      <c r="C67" s="26">
        <v>60</v>
      </c>
      <c r="D67" s="9" t="s">
        <v>4</v>
      </c>
      <c r="E67" s="16" t="s">
        <v>4</v>
      </c>
      <c r="F67" s="9">
        <v>5</v>
      </c>
      <c r="G67" s="16">
        <v>1</v>
      </c>
      <c r="H67" s="9">
        <v>5</v>
      </c>
      <c r="I67" s="36" t="s">
        <v>4</v>
      </c>
    </row>
    <row r="68" spans="1:9">
      <c r="A68" s="24" t="s">
        <v>108</v>
      </c>
      <c r="B68" s="30" t="s">
        <v>109</v>
      </c>
      <c r="C68" s="26">
        <v>83</v>
      </c>
      <c r="D68" s="9" t="s">
        <v>4</v>
      </c>
      <c r="E68" s="16" t="s">
        <v>4</v>
      </c>
      <c r="F68" s="9">
        <v>1</v>
      </c>
      <c r="G68" s="16">
        <v>1</v>
      </c>
      <c r="H68" s="9">
        <v>10.11</v>
      </c>
      <c r="I68" s="36">
        <v>2</v>
      </c>
    </row>
    <row r="69" spans="1:9">
      <c r="A69" s="24" t="s">
        <v>110</v>
      </c>
      <c r="B69" s="30" t="s">
        <v>111</v>
      </c>
      <c r="C69" s="26">
        <v>67</v>
      </c>
      <c r="D69" s="9">
        <v>1</v>
      </c>
      <c r="E69" s="16" t="s">
        <v>4</v>
      </c>
      <c r="F69" s="9">
        <v>1</v>
      </c>
      <c r="G69" s="16">
        <v>1</v>
      </c>
      <c r="H69" s="9">
        <v>12.11</v>
      </c>
      <c r="I69" s="36">
        <v>2</v>
      </c>
    </row>
    <row r="70" spans="1:9">
      <c r="A70" s="24" t="s">
        <v>112</v>
      </c>
      <c r="B70" s="30" t="s">
        <v>113</v>
      </c>
      <c r="C70" s="26">
        <v>99</v>
      </c>
      <c r="D70" s="9" t="s">
        <v>4</v>
      </c>
      <c r="E70" s="16" t="s">
        <v>4</v>
      </c>
      <c r="F70" s="9">
        <v>1</v>
      </c>
      <c r="G70" s="16">
        <v>1</v>
      </c>
      <c r="H70" s="9">
        <v>12.13</v>
      </c>
      <c r="I70" s="36">
        <v>2</v>
      </c>
    </row>
    <row r="71" spans="1:9">
      <c r="A71" s="24" t="s">
        <v>114</v>
      </c>
      <c r="B71" s="30" t="s">
        <v>115</v>
      </c>
      <c r="C71" s="26">
        <v>63</v>
      </c>
      <c r="D71" s="9" t="s">
        <v>4</v>
      </c>
      <c r="E71" s="16" t="s">
        <v>4</v>
      </c>
      <c r="F71" s="9">
        <v>1</v>
      </c>
      <c r="G71" s="16">
        <v>1</v>
      </c>
      <c r="H71" s="9">
        <v>10.11</v>
      </c>
      <c r="I71" s="36">
        <v>2</v>
      </c>
    </row>
    <row r="72" spans="1:9">
      <c r="A72" s="24" t="s">
        <v>116</v>
      </c>
      <c r="B72" s="30" t="s">
        <v>117</v>
      </c>
      <c r="C72" s="26">
        <v>45</v>
      </c>
      <c r="D72" s="9" t="s">
        <v>4</v>
      </c>
      <c r="E72" s="16" t="s">
        <v>4</v>
      </c>
      <c r="F72" s="9">
        <v>4</v>
      </c>
      <c r="G72" s="16">
        <v>1</v>
      </c>
      <c r="H72" s="9">
        <v>5</v>
      </c>
      <c r="I72" s="36" t="s">
        <v>4</v>
      </c>
    </row>
    <row r="73" spans="1:9">
      <c r="A73" s="24" t="s">
        <v>118</v>
      </c>
      <c r="B73" s="30" t="s">
        <v>119</v>
      </c>
      <c r="C73" s="26">
        <v>43</v>
      </c>
      <c r="D73" s="9">
        <v>1</v>
      </c>
      <c r="E73" s="16" t="s">
        <v>4</v>
      </c>
      <c r="F73" s="9">
        <v>4</v>
      </c>
      <c r="G73" s="16">
        <v>1</v>
      </c>
      <c r="H73" s="9">
        <v>5</v>
      </c>
      <c r="I73" s="36" t="s">
        <v>4</v>
      </c>
    </row>
    <row r="74" spans="1:9">
      <c r="A74" s="24" t="s">
        <v>120</v>
      </c>
      <c r="B74" s="30" t="s">
        <v>121</v>
      </c>
      <c r="C74" s="26">
        <v>20</v>
      </c>
      <c r="D74" s="9" t="s">
        <v>4</v>
      </c>
      <c r="E74" s="16" t="s">
        <v>4</v>
      </c>
      <c r="F74" s="9">
        <v>4</v>
      </c>
      <c r="G74" s="16">
        <v>1</v>
      </c>
      <c r="H74" s="9">
        <v>5</v>
      </c>
      <c r="I74" s="36" t="s">
        <v>4</v>
      </c>
    </row>
    <row r="75" spans="1:9">
      <c r="A75" s="24" t="s">
        <v>122</v>
      </c>
      <c r="B75" s="30" t="s">
        <v>123</v>
      </c>
      <c r="C75" s="26">
        <v>60</v>
      </c>
      <c r="D75" s="9" t="s">
        <v>4</v>
      </c>
      <c r="E75" s="16" t="s">
        <v>4</v>
      </c>
      <c r="F75" s="9">
        <v>4</v>
      </c>
      <c r="G75" s="16">
        <v>1</v>
      </c>
      <c r="H75" s="9">
        <v>5</v>
      </c>
      <c r="I75" s="36" t="s">
        <v>4</v>
      </c>
    </row>
    <row r="76" spans="1:9">
      <c r="A76" s="24" t="s">
        <v>124</v>
      </c>
      <c r="B76" s="30" t="s">
        <v>125</v>
      </c>
      <c r="C76" s="26">
        <v>45</v>
      </c>
      <c r="D76" s="9" t="s">
        <v>4</v>
      </c>
      <c r="E76" s="16" t="s">
        <v>4</v>
      </c>
      <c r="F76" s="9">
        <v>4</v>
      </c>
      <c r="G76" s="16">
        <v>1</v>
      </c>
      <c r="H76" s="9">
        <v>5</v>
      </c>
      <c r="I76" s="36" t="s">
        <v>4</v>
      </c>
    </row>
    <row r="77" spans="1:9" ht="38.25">
      <c r="A77" s="24" t="s">
        <v>126</v>
      </c>
      <c r="B77" s="31" t="s">
        <v>130</v>
      </c>
      <c r="C77" s="9" t="s">
        <v>4</v>
      </c>
      <c r="D77" s="9" t="s">
        <v>4</v>
      </c>
      <c r="E77" s="16" t="s">
        <v>4</v>
      </c>
      <c r="F77" s="9" t="s">
        <v>154</v>
      </c>
      <c r="G77" s="9" t="s">
        <v>4</v>
      </c>
      <c r="H77" s="9">
        <v>1</v>
      </c>
      <c r="I77" s="36" t="s">
        <v>4</v>
      </c>
    </row>
    <row r="78" spans="1:9" ht="39.75" customHeight="1">
      <c r="A78" s="24" t="s">
        <v>127</v>
      </c>
      <c r="B78" s="31" t="s">
        <v>131</v>
      </c>
      <c r="C78" s="9" t="s">
        <v>4</v>
      </c>
      <c r="D78" s="9" t="s">
        <v>4</v>
      </c>
      <c r="E78" s="16" t="s">
        <v>4</v>
      </c>
      <c r="F78" s="9" t="s">
        <v>154</v>
      </c>
      <c r="G78" s="9" t="s">
        <v>4</v>
      </c>
      <c r="H78" s="9">
        <v>1</v>
      </c>
      <c r="I78" s="36" t="s">
        <v>4</v>
      </c>
    </row>
    <row r="79" spans="1:9" ht="25.5">
      <c r="A79" s="24" t="s">
        <v>128</v>
      </c>
      <c r="B79" s="31" t="s">
        <v>132</v>
      </c>
      <c r="C79" s="9" t="s">
        <v>4</v>
      </c>
      <c r="D79" s="9">
        <v>2</v>
      </c>
      <c r="E79" s="16" t="s">
        <v>4</v>
      </c>
      <c r="F79" s="9" t="s">
        <v>154</v>
      </c>
      <c r="G79" s="9" t="s">
        <v>4</v>
      </c>
      <c r="H79" s="9">
        <v>1</v>
      </c>
      <c r="I79" s="36" t="s">
        <v>4</v>
      </c>
    </row>
    <row r="80" spans="1:9" ht="36.75" customHeight="1">
      <c r="A80" s="24" t="s">
        <v>129</v>
      </c>
      <c r="B80" s="31" t="s">
        <v>156</v>
      </c>
      <c r="C80" s="9" t="s">
        <v>4</v>
      </c>
      <c r="D80" s="9">
        <v>1</v>
      </c>
      <c r="E80" s="16" t="s">
        <v>4</v>
      </c>
      <c r="F80" s="9" t="s">
        <v>154</v>
      </c>
      <c r="G80" s="9" t="s">
        <v>4</v>
      </c>
      <c r="H80" s="9">
        <v>1</v>
      </c>
      <c r="I80" s="36" t="s">
        <v>4</v>
      </c>
    </row>
    <row r="81" spans="1:9" ht="38.25">
      <c r="A81" s="24" t="s">
        <v>150</v>
      </c>
      <c r="B81" s="31" t="s">
        <v>133</v>
      </c>
      <c r="C81" s="9" t="s">
        <v>4</v>
      </c>
      <c r="D81" s="9">
        <v>1</v>
      </c>
      <c r="E81" s="16" t="s">
        <v>4</v>
      </c>
      <c r="F81" s="9" t="s">
        <v>154</v>
      </c>
      <c r="G81" s="9" t="s">
        <v>4</v>
      </c>
      <c r="H81" s="9">
        <v>1</v>
      </c>
      <c r="I81" s="36" t="s">
        <v>4</v>
      </c>
    </row>
    <row r="82" spans="1:9" ht="25.5">
      <c r="A82" s="24" t="s">
        <v>151</v>
      </c>
      <c r="B82" s="31" t="s">
        <v>159</v>
      </c>
      <c r="C82" s="9" t="s">
        <v>4</v>
      </c>
      <c r="D82" s="9">
        <v>1</v>
      </c>
      <c r="E82" s="9">
        <v>4</v>
      </c>
      <c r="F82" s="9" t="s">
        <v>154</v>
      </c>
      <c r="G82" s="9" t="s">
        <v>4</v>
      </c>
      <c r="H82" s="9">
        <v>2</v>
      </c>
      <c r="I82" s="36" t="s">
        <v>4</v>
      </c>
    </row>
    <row r="83" spans="1:9" ht="39" thickBot="1">
      <c r="A83" s="37" t="s">
        <v>155</v>
      </c>
      <c r="B83" s="32" t="s">
        <v>148</v>
      </c>
      <c r="C83" s="12" t="s">
        <v>4</v>
      </c>
      <c r="D83" s="12">
        <v>1</v>
      </c>
      <c r="E83" s="12" t="s">
        <v>4</v>
      </c>
      <c r="F83" s="12" t="s">
        <v>154</v>
      </c>
      <c r="G83" s="12" t="s">
        <v>4</v>
      </c>
      <c r="H83" s="12" t="s">
        <v>154</v>
      </c>
      <c r="I83" s="38" t="s">
        <v>4</v>
      </c>
    </row>
    <row r="84" spans="1:9">
      <c r="A84" s="54" t="s">
        <v>161</v>
      </c>
      <c r="B84" s="54"/>
    </row>
    <row r="85" spans="1:9">
      <c r="A85" s="54" t="s">
        <v>160</v>
      </c>
      <c r="B85" s="54"/>
    </row>
    <row r="86" spans="1:9" ht="25.5" customHeight="1">
      <c r="B86" s="47" t="s">
        <v>134</v>
      </c>
      <c r="C86" s="47"/>
      <c r="D86" s="47"/>
      <c r="E86" s="13"/>
      <c r="F86" s="13"/>
      <c r="G86" s="13"/>
    </row>
    <row r="87" spans="1:9">
      <c r="B87" s="31" t="s">
        <v>135</v>
      </c>
      <c r="C87" s="48">
        <v>75</v>
      </c>
      <c r="D87" s="48"/>
      <c r="E87" s="14"/>
      <c r="F87" s="14"/>
      <c r="G87" s="14"/>
    </row>
    <row r="88" spans="1:9" ht="15" customHeight="1">
      <c r="B88" s="31" t="s">
        <v>145</v>
      </c>
      <c r="C88" s="46">
        <f>SUM(F4:F83)</f>
        <v>287</v>
      </c>
      <c r="D88" s="46"/>
      <c r="E88" s="34"/>
      <c r="F88" s="14"/>
      <c r="G88" s="15"/>
    </row>
    <row r="89" spans="1:9" ht="15" customHeight="1">
      <c r="B89" s="31" t="s">
        <v>136</v>
      </c>
      <c r="C89" s="46">
        <f>SUM(C4:C83)</f>
        <v>3640</v>
      </c>
      <c r="D89" s="46"/>
      <c r="E89" s="34"/>
      <c r="F89" s="14"/>
      <c r="G89" s="15"/>
    </row>
    <row r="90" spans="1:9" ht="15" customHeight="1">
      <c r="B90" s="31" t="s">
        <v>137</v>
      </c>
      <c r="C90" s="46">
        <f>SUM(D4:D83)</f>
        <v>62</v>
      </c>
      <c r="D90" s="46"/>
      <c r="E90" s="34"/>
      <c r="F90" s="14"/>
      <c r="G90" s="15"/>
    </row>
    <row r="91" spans="1:9" ht="15" customHeight="1">
      <c r="B91" s="31" t="s">
        <v>157</v>
      </c>
      <c r="C91" s="46">
        <f>SUM(E4:E83)</f>
        <v>20</v>
      </c>
      <c r="D91" s="46"/>
      <c r="E91" s="34"/>
      <c r="F91" s="14"/>
      <c r="G91" s="15"/>
    </row>
    <row r="92" spans="1:9">
      <c r="B92" s="31" t="s">
        <v>140</v>
      </c>
      <c r="C92" s="46">
        <f>SUM(G4:G83)</f>
        <v>69</v>
      </c>
      <c r="D92" s="46"/>
      <c r="E92" s="34"/>
      <c r="F92" s="14"/>
      <c r="G92" s="15"/>
    </row>
    <row r="93" spans="1:9">
      <c r="C93" s="34"/>
      <c r="D93" s="34"/>
      <c r="E93" s="34"/>
    </row>
    <row r="94" spans="1:9">
      <c r="C94" s="34"/>
      <c r="D94" s="34"/>
      <c r="E94" s="34"/>
    </row>
    <row r="96" spans="1:9">
      <c r="B96" s="47" t="s">
        <v>146</v>
      </c>
      <c r="C96" s="47"/>
      <c r="D96" s="47"/>
    </row>
    <row r="97" spans="2:4">
      <c r="B97" s="31" t="s">
        <v>135</v>
      </c>
      <c r="C97" s="48">
        <f>COUNTA(A62:A77,A79)</f>
        <v>17</v>
      </c>
      <c r="D97" s="48"/>
    </row>
    <row r="98" spans="2:4">
      <c r="B98" s="31" t="s">
        <v>145</v>
      </c>
      <c r="C98" s="46">
        <f>SUM((F62:F77,F79))</f>
        <v>45</v>
      </c>
      <c r="D98" s="46"/>
    </row>
    <row r="99" spans="2:4">
      <c r="B99" s="31" t="s">
        <v>136</v>
      </c>
      <c r="C99" s="49">
        <f>SUM((C62:C77,C79))</f>
        <v>755</v>
      </c>
      <c r="D99" s="49"/>
    </row>
    <row r="100" spans="2:4">
      <c r="B100" s="31" t="s">
        <v>137</v>
      </c>
      <c r="C100" s="46">
        <f>SUM((D62:D77,D79))</f>
        <v>4</v>
      </c>
      <c r="D100" s="46"/>
    </row>
    <row r="101" spans="2:4">
      <c r="B101" s="31" t="s">
        <v>157</v>
      </c>
      <c r="C101" s="46">
        <f>SUM((E62:E77,E79))</f>
        <v>0</v>
      </c>
      <c r="D101" s="46"/>
    </row>
    <row r="102" spans="2:4">
      <c r="B102" s="31" t="s">
        <v>140</v>
      </c>
      <c r="C102" s="46">
        <f>SUM((G62:G77,G79))</f>
        <v>15</v>
      </c>
      <c r="D102" s="46"/>
    </row>
    <row r="105" spans="2:4">
      <c r="B105" s="47" t="s">
        <v>147</v>
      </c>
      <c r="C105" s="47"/>
      <c r="D105" s="47"/>
    </row>
    <row r="106" spans="2:4">
      <c r="B106" s="31" t="s">
        <v>135</v>
      </c>
      <c r="C106" s="48">
        <f>COUNTA(A4:A16,A78,A80)</f>
        <v>15</v>
      </c>
      <c r="D106" s="48"/>
    </row>
    <row r="107" spans="2:4">
      <c r="B107" s="31" t="s">
        <v>145</v>
      </c>
      <c r="C107" s="49">
        <f>SUM(F4:F16,F78,F80)</f>
        <v>56</v>
      </c>
      <c r="D107" s="49"/>
    </row>
    <row r="108" spans="2:4">
      <c r="B108" s="31" t="s">
        <v>136</v>
      </c>
      <c r="C108" s="46">
        <f>SUM(C4:C16,C78,C80)</f>
        <v>883</v>
      </c>
      <c r="D108" s="46"/>
    </row>
    <row r="109" spans="2:4">
      <c r="B109" s="31" t="s">
        <v>137</v>
      </c>
      <c r="C109" s="46">
        <f>SUM(D4:D16,D78,D80)</f>
        <v>7</v>
      </c>
      <c r="D109" s="46"/>
    </row>
    <row r="110" spans="2:4">
      <c r="B110" s="31" t="s">
        <v>157</v>
      </c>
      <c r="C110" s="46">
        <f>SUM(E4:E16,E78,E80)</f>
        <v>16</v>
      </c>
      <c r="D110" s="46"/>
    </row>
    <row r="111" spans="2:4">
      <c r="B111" s="31" t="s">
        <v>140</v>
      </c>
      <c r="C111" s="46">
        <f>SUM(G4:G16,G78,G80)</f>
        <v>13</v>
      </c>
      <c r="D111" s="46"/>
    </row>
    <row r="114" spans="2:4">
      <c r="B114" s="47" t="s">
        <v>149</v>
      </c>
      <c r="C114" s="47"/>
      <c r="D114" s="47"/>
    </row>
    <row r="115" spans="2:4">
      <c r="B115" s="31" t="s">
        <v>135</v>
      </c>
      <c r="C115" s="48">
        <f>COUNTA(A17:A51,A81:A83)</f>
        <v>34</v>
      </c>
      <c r="D115" s="48"/>
    </row>
    <row r="116" spans="2:4">
      <c r="B116" s="31" t="s">
        <v>145</v>
      </c>
      <c r="C116" s="49">
        <f>SUM(F17:F51,F81:F83)</f>
        <v>145</v>
      </c>
      <c r="D116" s="49"/>
    </row>
    <row r="117" spans="2:4">
      <c r="B117" s="31" t="s">
        <v>136</v>
      </c>
      <c r="C117" s="46">
        <f>SUM(C17:C51,C81:C83)</f>
        <v>1650</v>
      </c>
      <c r="D117" s="46"/>
    </row>
    <row r="118" spans="2:4">
      <c r="B118" s="31" t="s">
        <v>137</v>
      </c>
      <c r="C118" s="46">
        <f>SUM(D17:D51,D81:D83)</f>
        <v>45</v>
      </c>
      <c r="D118" s="46"/>
    </row>
    <row r="119" spans="2:4">
      <c r="B119" s="31" t="s">
        <v>157</v>
      </c>
      <c r="C119" s="46">
        <f>SUM(E17:E51,E81:E83)</f>
        <v>4</v>
      </c>
      <c r="D119" s="46"/>
    </row>
    <row r="120" spans="2:4">
      <c r="B120" s="31" t="s">
        <v>140</v>
      </c>
      <c r="C120" s="46">
        <f>SUM(G17:G51,G81:G83)</f>
        <v>31</v>
      </c>
      <c r="D120" s="46"/>
    </row>
    <row r="123" spans="2:4">
      <c r="B123" s="47" t="s">
        <v>152</v>
      </c>
      <c r="C123" s="47"/>
      <c r="D123" s="47"/>
    </row>
    <row r="124" spans="2:4">
      <c r="B124" s="31" t="s">
        <v>135</v>
      </c>
      <c r="C124" s="48">
        <f>COUNTA(A52:A61)</f>
        <v>10</v>
      </c>
      <c r="D124" s="48"/>
    </row>
    <row r="125" spans="2:4">
      <c r="B125" s="31" t="s">
        <v>145</v>
      </c>
      <c r="C125" s="49">
        <f>SUM(F52:F61)</f>
        <v>41</v>
      </c>
      <c r="D125" s="49"/>
    </row>
    <row r="126" spans="2:4">
      <c r="B126" s="31" t="s">
        <v>136</v>
      </c>
      <c r="C126" s="46">
        <f>SUM(C52:C61)</f>
        <v>352</v>
      </c>
      <c r="D126" s="46"/>
    </row>
    <row r="127" spans="2:4">
      <c r="B127" s="31" t="s">
        <v>137</v>
      </c>
      <c r="C127" s="46">
        <f>SUM(D52:D61)</f>
        <v>6</v>
      </c>
      <c r="D127" s="46"/>
    </row>
    <row r="128" spans="2:4">
      <c r="B128" s="31" t="s">
        <v>157</v>
      </c>
      <c r="C128" s="46">
        <f>SUM(E52:E61)</f>
        <v>0</v>
      </c>
      <c r="D128" s="46"/>
    </row>
    <row r="129" spans="2:4">
      <c r="B129" s="31" t="s">
        <v>140</v>
      </c>
      <c r="C129" s="46">
        <f>SUM(G52:G61)</f>
        <v>10</v>
      </c>
      <c r="D129" s="46"/>
    </row>
  </sheetData>
  <mergeCells count="43">
    <mergeCell ref="C108:D108"/>
    <mergeCell ref="C109:D109"/>
    <mergeCell ref="C110:D110"/>
    <mergeCell ref="C111:D111"/>
    <mergeCell ref="C101:D101"/>
    <mergeCell ref="C102:D102"/>
    <mergeCell ref="B105:D105"/>
    <mergeCell ref="C106:D106"/>
    <mergeCell ref="C107:D107"/>
    <mergeCell ref="B96:D96"/>
    <mergeCell ref="C97:D97"/>
    <mergeCell ref="C98:D98"/>
    <mergeCell ref="C99:D99"/>
    <mergeCell ref="C100:D100"/>
    <mergeCell ref="C88:D88"/>
    <mergeCell ref="C89:D89"/>
    <mergeCell ref="C90:D90"/>
    <mergeCell ref="C92:D92"/>
    <mergeCell ref="C91:D91"/>
    <mergeCell ref="G33:G34"/>
    <mergeCell ref="G46:G47"/>
    <mergeCell ref="G26:G27"/>
    <mergeCell ref="G23:G24"/>
    <mergeCell ref="C87:D87"/>
    <mergeCell ref="B86:D86"/>
    <mergeCell ref="A23:A24"/>
    <mergeCell ref="A26:A27"/>
    <mergeCell ref="A33:A34"/>
    <mergeCell ref="A46:A47"/>
    <mergeCell ref="B114:D114"/>
    <mergeCell ref="C115:D115"/>
    <mergeCell ref="C116:D116"/>
    <mergeCell ref="C117:D117"/>
    <mergeCell ref="C118:D118"/>
    <mergeCell ref="C126:D126"/>
    <mergeCell ref="C127:D127"/>
    <mergeCell ref="C128:D128"/>
    <mergeCell ref="C129:D129"/>
    <mergeCell ref="C119:D119"/>
    <mergeCell ref="C120:D120"/>
    <mergeCell ref="B123:D123"/>
    <mergeCell ref="C124:D124"/>
    <mergeCell ref="C125:D125"/>
  </mergeCells>
  <phoneticPr fontId="7" type="noConversion"/>
  <pageMargins left="0.7" right="0.7" top="0.75" bottom="0.75" header="0.3" footer="0.3"/>
  <pageSetup paperSize="9" orientation="portrait" r:id="rId1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PC</cp:lastModifiedBy>
  <cp:lastPrinted>2021-06-07T07:09:09Z</cp:lastPrinted>
  <dcterms:created xsi:type="dcterms:W3CDTF">2021-04-23T05:57:21Z</dcterms:created>
  <dcterms:modified xsi:type="dcterms:W3CDTF">2021-06-07T07:15:55Z</dcterms:modified>
</cp:coreProperties>
</file>